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_11">'Blad1'!$C$5:$E$7</definedName>
    <definedName name="_12">'Blad1'!$F$5:$H$7</definedName>
    <definedName name="_13">'Blad1'!$I$5:$K$7</definedName>
    <definedName name="_14">'Blad1'!$C$8:$E$10</definedName>
    <definedName name="_15">'Blad1'!$F$8:$H$10</definedName>
    <definedName name="_16">'Blad1'!$I$8:$K$10</definedName>
    <definedName name="_17">'Blad1'!$C$11:$E$13</definedName>
    <definedName name="_18">'Blad1'!$F$11:$H$13</definedName>
    <definedName name="_19">'Blad1'!$I$11:$K$13</definedName>
    <definedName name="_22">'Blad1'!$L$11:$N$13</definedName>
    <definedName name="_23">'Blad1'!$O$11:$Q$13</definedName>
    <definedName name="_24">'Blad1'!$I$14:$K$16</definedName>
    <definedName name="_25">'Blad1'!$L$14:$N$16</definedName>
    <definedName name="_26">'Blad1'!$O$14:$Q$16</definedName>
    <definedName name="_27">'Blad1'!$I$17:$K$19</definedName>
    <definedName name="_28">'Blad1'!$L$17:$N$19</definedName>
    <definedName name="_29">'Blad1'!$O$17:$Q$19</definedName>
    <definedName name="_31">'Blad1'!$O$5:$Q$7</definedName>
    <definedName name="_32">'Blad1'!$R$5:$T$7</definedName>
    <definedName name="_33">'Blad1'!$U$5:$W$7</definedName>
    <definedName name="_34">'Blad1'!$O$8:$Q$10</definedName>
    <definedName name="_35">'Blad1'!$R$8:$T$10</definedName>
    <definedName name="_36">'Blad1'!$U$8:$W$10</definedName>
    <definedName name="_38">'Blad1'!$R$11:$T$13</definedName>
    <definedName name="_39">'Blad1'!$U$11:$W$13</definedName>
    <definedName name="_41">'Blad1'!$C$17:$E$19</definedName>
    <definedName name="_42">'Blad1'!$F$17:$H$19</definedName>
    <definedName name="_44">'Blad1'!$C$20:$E$22</definedName>
    <definedName name="_45">'Blad1'!$F$20:$H$22</definedName>
    <definedName name="_46">'Blad1'!$I$20:$K$22</definedName>
    <definedName name="_47">'Blad1'!$C$23:$E$25</definedName>
    <definedName name="_48">'Blad1'!$F$23:$H$25</definedName>
    <definedName name="_49">'Blad1'!$I$23:$K$25</definedName>
    <definedName name="_52">'Blad1'!$R$17:$T$19</definedName>
    <definedName name="_53">'Blad1'!$U$17:$W$19</definedName>
    <definedName name="_54">'Blad1'!$O$20:$Q$22</definedName>
    <definedName name="_55">'Blad1'!$R$20:$T$22</definedName>
    <definedName name="_56">'Blad1'!$U$20:$W$22</definedName>
    <definedName name="_57">'Blad1'!$O$23:$Q$25</definedName>
    <definedName name="_58">'Blad1'!$R$23:$T$25</definedName>
    <definedName name="_59">'Blad1'!$U$23:$W$25</definedName>
  </definedNames>
  <calcPr fullCalcOnLoad="1"/>
</workbook>
</file>

<file path=xl/sharedStrings.xml><?xml version="1.0" encoding="utf-8"?>
<sst xmlns="http://schemas.openxmlformats.org/spreadsheetml/2006/main" count="1" uniqueCount="1">
  <si>
    <t>Z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</si>
</sst>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b/>
      <sz val="10"/>
      <color indexed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>
        <color indexed="10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>
        <color indexed="10"/>
      </left>
      <right style="thin"/>
      <top style="thin"/>
      <bottom style="thick">
        <color indexed="10"/>
      </bottom>
    </border>
    <border>
      <left>
        <color indexed="63"/>
      </left>
      <right style="medium"/>
      <top style="thin"/>
      <bottom style="thick">
        <color indexed="10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medium"/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ck">
        <color indexed="8"/>
      </right>
      <top style="thin"/>
      <bottom style="thin"/>
    </border>
    <border>
      <left style="thin"/>
      <right style="thick">
        <color indexed="10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/>
      <bottom style="thick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>
        <color indexed="10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10"/>
      </bottom>
    </border>
    <border>
      <left style="thin"/>
      <right style="thick"/>
      <top style="thin"/>
      <bottom style="thin"/>
    </border>
    <border>
      <left style="thick">
        <color indexed="8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8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>
        <color indexed="10"/>
      </right>
      <top style="thick"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16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2" xfId="16" applyFont="1" applyFill="1" applyBorder="1" applyAlignment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9" fillId="2" borderId="0" xfId="16" applyFont="1" applyFill="1" applyAlignment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5" borderId="8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14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 applyProtection="1">
      <alignment horizontal="center" vertical="center"/>
      <protection locked="0"/>
    </xf>
    <xf numFmtId="0" fontId="9" fillId="2" borderId="20" xfId="16" applyFont="1" applyFill="1" applyBorder="1" applyAlignment="1">
      <alignment horizontal="center" vertical="center"/>
    </xf>
    <xf numFmtId="0" fontId="9" fillId="2" borderId="21" xfId="16" applyFont="1" applyFill="1" applyBorder="1" applyAlignment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9" fillId="2" borderId="23" xfId="16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0" fontId="12" fillId="6" borderId="11" xfId="0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12" fillId="6" borderId="25" xfId="0" applyFont="1" applyFill="1" applyBorder="1" applyAlignment="1" applyProtection="1">
      <alignment horizontal="center" vertical="center"/>
      <protection locked="0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0" fontId="12" fillId="6" borderId="27" xfId="0" applyFont="1" applyFill="1" applyBorder="1" applyAlignment="1" applyProtection="1">
      <alignment horizontal="center" vertical="center"/>
      <protection locked="0"/>
    </xf>
    <xf numFmtId="0" fontId="12" fillId="6" borderId="28" xfId="0" applyFont="1" applyFill="1" applyBorder="1" applyAlignment="1" applyProtection="1">
      <alignment horizontal="center" vertical="center"/>
      <protection locked="0"/>
    </xf>
    <xf numFmtId="0" fontId="12" fillId="6" borderId="29" xfId="0" applyFont="1" applyFill="1" applyBorder="1" applyAlignment="1" applyProtection="1">
      <alignment horizontal="center" vertical="center"/>
      <protection locked="0"/>
    </xf>
    <xf numFmtId="0" fontId="12" fillId="6" borderId="30" xfId="0" applyFont="1" applyFill="1" applyBorder="1" applyAlignment="1" applyProtection="1">
      <alignment horizontal="center" vertical="center"/>
      <protection locked="0"/>
    </xf>
    <xf numFmtId="0" fontId="12" fillId="6" borderId="31" xfId="0" applyFont="1" applyFill="1" applyBorder="1" applyAlignment="1" applyProtection="1">
      <alignment horizontal="center" vertical="center"/>
      <protection locked="0"/>
    </xf>
    <xf numFmtId="0" fontId="12" fillId="6" borderId="32" xfId="0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12" fillId="6" borderId="33" xfId="0" applyFont="1" applyFill="1" applyBorder="1" applyAlignment="1" applyProtection="1">
      <alignment horizontal="center" vertical="center"/>
      <protection locked="0"/>
    </xf>
    <xf numFmtId="0" fontId="12" fillId="6" borderId="24" xfId="0" applyFont="1" applyFill="1" applyBorder="1" applyAlignment="1" applyProtection="1">
      <alignment horizontal="center" vertical="center"/>
      <protection locked="0"/>
    </xf>
    <xf numFmtId="0" fontId="12" fillId="6" borderId="34" xfId="0" applyFont="1" applyFill="1" applyBorder="1" applyAlignment="1" applyProtection="1">
      <alignment horizontal="center" vertical="center"/>
      <protection locked="0"/>
    </xf>
    <xf numFmtId="0" fontId="12" fillId="6" borderId="35" xfId="0" applyFont="1" applyFill="1" applyBorder="1" applyAlignment="1" applyProtection="1">
      <alignment horizontal="center" vertical="center"/>
      <protection locked="0"/>
    </xf>
    <xf numFmtId="0" fontId="12" fillId="6" borderId="36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/>
      <protection/>
    </xf>
    <xf numFmtId="0" fontId="13" fillId="4" borderId="4" xfId="0" applyFont="1" applyFill="1" applyBorder="1" applyAlignment="1" applyProtection="1">
      <alignment horizontal="center" vertical="center"/>
      <protection/>
    </xf>
    <xf numFmtId="0" fontId="13" fillId="5" borderId="3" xfId="0" applyFont="1" applyFill="1" applyBorder="1" applyAlignment="1" applyProtection="1">
      <alignment horizontal="center" vertical="center"/>
      <protection/>
    </xf>
    <xf numFmtId="0" fontId="13" fillId="5" borderId="8" xfId="0" applyFont="1" applyFill="1" applyBorder="1" applyAlignment="1" applyProtection="1">
      <alignment horizontal="center" vertical="center"/>
      <protection/>
    </xf>
    <xf numFmtId="0" fontId="13" fillId="4" borderId="37" xfId="0" applyFont="1" applyFill="1" applyBorder="1" applyAlignment="1" applyProtection="1">
      <alignment horizontal="center" vertical="center"/>
      <protection/>
    </xf>
    <xf numFmtId="0" fontId="13" fillId="5" borderId="11" xfId="0" applyFont="1" applyFill="1" applyBorder="1" applyAlignment="1" applyProtection="1">
      <alignment horizontal="center" vertical="center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13" fillId="4" borderId="8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horizontal="center" vertical="center"/>
      <protection/>
    </xf>
    <xf numFmtId="0" fontId="13" fillId="5" borderId="38" xfId="0" applyFont="1" applyFill="1" applyBorder="1" applyAlignment="1" applyProtection="1">
      <alignment horizontal="center" vertical="center"/>
      <protection/>
    </xf>
    <xf numFmtId="0" fontId="13" fillId="4" borderId="9" xfId="0" applyFont="1" applyFill="1" applyBorder="1" applyAlignment="1" applyProtection="1">
      <alignment horizontal="center" vertical="center"/>
      <protection/>
    </xf>
    <xf numFmtId="0" fontId="13" fillId="5" borderId="9" xfId="0" applyFont="1" applyFill="1" applyBorder="1" applyAlignment="1" applyProtection="1">
      <alignment horizontal="center" vertical="center"/>
      <protection/>
    </xf>
    <xf numFmtId="0" fontId="13" fillId="5" borderId="39" xfId="0" applyFont="1" applyFill="1" applyBorder="1" applyAlignment="1" applyProtection="1">
      <alignment horizontal="center" vertical="center"/>
      <protection/>
    </xf>
    <xf numFmtId="0" fontId="13" fillId="6" borderId="3" xfId="0" applyFont="1" applyFill="1" applyBorder="1" applyAlignment="1" applyProtection="1">
      <alignment horizontal="center" vertical="center"/>
      <protection/>
    </xf>
    <xf numFmtId="0" fontId="13" fillId="6" borderId="11" xfId="0" applyFont="1" applyFill="1" applyBorder="1" applyAlignment="1" applyProtection="1">
      <alignment horizontal="center" vertical="center"/>
      <protection/>
    </xf>
    <xf numFmtId="0" fontId="13" fillId="5" borderId="40" xfId="0" applyFont="1" applyFill="1" applyBorder="1" applyAlignment="1" applyProtection="1">
      <alignment horizontal="center" vertical="center"/>
      <protection/>
    </xf>
    <xf numFmtId="0" fontId="13" fillId="6" borderId="25" xfId="0" applyFont="1" applyFill="1" applyBorder="1" applyAlignment="1" applyProtection="1">
      <alignment horizontal="center" vertical="center"/>
      <protection/>
    </xf>
    <xf numFmtId="0" fontId="13" fillId="5" borderId="41" xfId="0" applyFont="1" applyFill="1" applyBorder="1" applyAlignment="1" applyProtection="1">
      <alignment horizontal="center" vertical="center"/>
      <protection/>
    </xf>
    <xf numFmtId="0" fontId="13" fillId="6" borderId="8" xfId="0" applyFont="1" applyFill="1" applyBorder="1" applyAlignment="1" applyProtection="1">
      <alignment horizontal="center" vertical="center"/>
      <protection/>
    </xf>
    <xf numFmtId="0" fontId="13" fillId="5" borderId="27" xfId="0" applyFont="1" applyFill="1" applyBorder="1" applyAlignment="1" applyProtection="1">
      <alignment horizontal="center" vertical="center"/>
      <protection/>
    </xf>
    <xf numFmtId="0" fontId="13" fillId="6" borderId="42" xfId="0" applyFont="1" applyFill="1" applyBorder="1" applyAlignment="1" applyProtection="1">
      <alignment horizontal="center" vertical="center"/>
      <protection/>
    </xf>
    <xf numFmtId="0" fontId="13" fillId="5" borderId="43" xfId="0" applyFont="1" applyFill="1" applyBorder="1" applyAlignment="1" applyProtection="1">
      <alignment horizontal="center" vertical="center"/>
      <protection/>
    </xf>
    <xf numFmtId="0" fontId="13" fillId="5" borderId="44" xfId="0" applyFont="1" applyFill="1" applyBorder="1" applyAlignment="1" applyProtection="1">
      <alignment horizontal="center" vertical="center"/>
      <protection/>
    </xf>
    <xf numFmtId="0" fontId="13" fillId="6" borderId="45" xfId="0" applyFont="1" applyFill="1" applyBorder="1" applyAlignment="1" applyProtection="1">
      <alignment horizontal="center" vertical="center"/>
      <protection/>
    </xf>
    <xf numFmtId="0" fontId="13" fillId="6" borderId="46" xfId="0" applyFont="1" applyFill="1" applyBorder="1" applyAlignment="1" applyProtection="1">
      <alignment horizontal="center" vertical="center"/>
      <protection/>
    </xf>
    <xf numFmtId="0" fontId="13" fillId="4" borderId="11" xfId="0" applyFont="1" applyFill="1" applyBorder="1" applyAlignment="1" applyProtection="1">
      <alignment horizontal="center" vertical="center"/>
      <protection/>
    </xf>
    <xf numFmtId="0" fontId="13" fillId="5" borderId="4" xfId="0" applyFont="1" applyFill="1" applyBorder="1" applyAlignment="1" applyProtection="1">
      <alignment horizontal="center" vertical="center"/>
      <protection/>
    </xf>
    <xf numFmtId="0" fontId="13" fillId="5" borderId="19" xfId="0" applyFont="1" applyFill="1" applyBorder="1" applyAlignment="1" applyProtection="1">
      <alignment horizontal="center" vertical="center"/>
      <protection/>
    </xf>
    <xf numFmtId="0" fontId="13" fillId="5" borderId="47" xfId="0" applyFont="1" applyFill="1" applyBorder="1" applyAlignment="1" applyProtection="1">
      <alignment horizontal="center" vertical="center"/>
      <protection/>
    </xf>
    <xf numFmtId="0" fontId="13" fillId="4" borderId="13" xfId="0" applyFont="1" applyFill="1" applyBorder="1" applyAlignment="1" applyProtection="1">
      <alignment horizontal="center" vertical="center"/>
      <protection/>
    </xf>
    <xf numFmtId="0" fontId="13" fillId="5" borderId="12" xfId="0" applyFont="1" applyFill="1" applyBorder="1" applyAlignment="1" applyProtection="1">
      <alignment horizontal="center" vertical="center"/>
      <protection/>
    </xf>
    <xf numFmtId="0" fontId="13" fillId="5" borderId="13" xfId="0" applyFont="1" applyFill="1" applyBorder="1" applyAlignment="1" applyProtection="1">
      <alignment horizontal="center" vertical="center"/>
      <protection/>
    </xf>
    <xf numFmtId="0" fontId="13" fillId="5" borderId="14" xfId="0" applyFont="1" applyFill="1" applyBorder="1" applyAlignment="1" applyProtection="1">
      <alignment horizontal="center" vertical="center"/>
      <protection/>
    </xf>
    <xf numFmtId="0" fontId="13" fillId="4" borderId="14" xfId="0" applyFont="1" applyFill="1" applyBorder="1" applyAlignment="1" applyProtection="1">
      <alignment horizontal="center" vertical="center"/>
      <protection/>
    </xf>
    <xf numFmtId="0" fontId="12" fillId="4" borderId="48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5" borderId="49" xfId="0" applyFont="1" applyFill="1" applyBorder="1" applyAlignment="1" applyProtection="1">
      <alignment horizontal="center" vertical="center"/>
      <protection locked="0"/>
    </xf>
    <xf numFmtId="0" fontId="12" fillId="5" borderId="50" xfId="0" applyFont="1" applyFill="1" applyBorder="1" applyAlignment="1" applyProtection="1">
      <alignment horizontal="center" vertical="center"/>
      <protection locked="0"/>
    </xf>
    <xf numFmtId="0" fontId="12" fillId="5" borderId="51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5" borderId="52" xfId="0" applyFont="1" applyFill="1" applyBorder="1" applyAlignment="1" applyProtection="1">
      <alignment horizontal="center" vertical="center"/>
      <protection locked="0"/>
    </xf>
    <xf numFmtId="0" fontId="12" fillId="5" borderId="53" xfId="0" applyFont="1" applyFill="1" applyBorder="1" applyAlignment="1" applyProtection="1">
      <alignment horizontal="center" vertical="center"/>
      <protection locked="0"/>
    </xf>
    <xf numFmtId="0" fontId="12" fillId="5" borderId="54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3"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1" name="AutoShape 10"/>
        <xdr:cNvSpPr>
          <a:spLocks/>
        </xdr:cNvSpPr>
      </xdr:nvSpPr>
      <xdr:spPr>
        <a:xfrm>
          <a:off x="457200" y="9525"/>
          <a:ext cx="10382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9"/>
  <sheetViews>
    <sheetView showGridLines="0" showZeros="0" tabSelected="1" showOutlineSymbols="0" zoomScale="130" zoomScaleNormal="130" workbookViewId="0" topLeftCell="A1">
      <selection activeCell="I2" sqref="I2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6" width="4.00390625" style="1" customWidth="1"/>
    <col min="37" max="16384" width="9.140625" style="1" customWidth="1"/>
  </cols>
  <sheetData>
    <row r="1" spans="1:44" ht="15.7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5.75" customHeight="1">
      <c r="A2" s="2"/>
      <c r="B2" s="6"/>
      <c r="C2" s="2"/>
      <c r="D2" s="2"/>
      <c r="E2" s="2"/>
      <c r="F2" s="2"/>
      <c r="G2" s="2"/>
      <c r="H2" s="2"/>
      <c r="I2" s="2"/>
      <c r="J2" s="6"/>
      <c r="K2" s="2"/>
      <c r="L2" s="2"/>
      <c r="M2" s="2"/>
      <c r="N2" s="2"/>
      <c r="O2" s="2"/>
      <c r="P2" s="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21" customHeight="1" thickBot="1">
      <c r="A4" s="4"/>
      <c r="B4" s="4"/>
      <c r="C4" s="7">
        <f aca="true" t="shared" si="0" ref="C4:K4">SUM(C5:C13)</f>
        <v>21</v>
      </c>
      <c r="D4" s="7">
        <f t="shared" si="0"/>
        <v>18</v>
      </c>
      <c r="E4" s="7">
        <f t="shared" si="0"/>
        <v>14</v>
      </c>
      <c r="F4" s="7">
        <f t="shared" si="0"/>
        <v>35</v>
      </c>
      <c r="G4" s="7">
        <f t="shared" si="0"/>
        <v>14</v>
      </c>
      <c r="H4" s="7">
        <f t="shared" si="0"/>
        <v>18</v>
      </c>
      <c r="I4" s="7">
        <f t="shared" si="0"/>
        <v>19</v>
      </c>
      <c r="J4" s="7">
        <f t="shared" si="0"/>
        <v>15</v>
      </c>
      <c r="K4" s="7">
        <f t="shared" si="0"/>
        <v>17</v>
      </c>
      <c r="L4" s="2"/>
      <c r="M4" s="8"/>
      <c r="N4" s="9"/>
      <c r="O4" s="7">
        <f aca="true" t="shared" si="1" ref="O4:W4">SUM(O5:O13)</f>
        <v>14</v>
      </c>
      <c r="P4" s="7">
        <f t="shared" si="1"/>
        <v>17</v>
      </c>
      <c r="Q4" s="7">
        <f t="shared" si="1"/>
        <v>13</v>
      </c>
      <c r="R4" s="7">
        <f t="shared" si="1"/>
        <v>14</v>
      </c>
      <c r="S4" s="7">
        <f t="shared" si="1"/>
        <v>28</v>
      </c>
      <c r="T4" s="7">
        <f t="shared" si="1"/>
        <v>10</v>
      </c>
      <c r="U4" s="7">
        <f t="shared" si="1"/>
        <v>19</v>
      </c>
      <c r="V4" s="7">
        <f t="shared" si="1"/>
        <v>21</v>
      </c>
      <c r="W4" s="7">
        <f t="shared" si="1"/>
        <v>12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18" customHeight="1" thickTop="1">
      <c r="A5" s="4"/>
      <c r="B5" s="10">
        <f aca="true" t="shared" si="2" ref="B5:B13">SUM(C5:K5)</f>
        <v>29</v>
      </c>
      <c r="C5" s="66">
        <v>7</v>
      </c>
      <c r="D5" s="11"/>
      <c r="E5" s="67">
        <v>2</v>
      </c>
      <c r="F5" s="68">
        <v>8</v>
      </c>
      <c r="G5" s="13"/>
      <c r="H5" s="69">
        <v>3</v>
      </c>
      <c r="I5" s="66">
        <v>9</v>
      </c>
      <c r="J5" s="11"/>
      <c r="K5" s="14"/>
      <c r="L5" s="15">
        <f aca="true" t="shared" si="3" ref="L5:L10">SUM(C5:K5)</f>
        <v>29</v>
      </c>
      <c r="M5" s="9"/>
      <c r="N5" s="10">
        <f aca="true" t="shared" si="4" ref="N5:N10">SUM(O5:W5)</f>
        <v>17</v>
      </c>
      <c r="O5" s="66">
        <v>8</v>
      </c>
      <c r="P5" s="11"/>
      <c r="Q5" s="67">
        <v>2</v>
      </c>
      <c r="R5" s="16"/>
      <c r="S5" s="68">
        <v>4</v>
      </c>
      <c r="T5" s="19"/>
      <c r="U5" s="11"/>
      <c r="V5" s="11"/>
      <c r="W5" s="67">
        <v>3</v>
      </c>
      <c r="X5" s="15">
        <f aca="true" t="shared" si="5" ref="X5:X13">SUM(O5:W5)</f>
        <v>17</v>
      </c>
      <c r="Y5" s="4"/>
      <c r="Z5" s="4"/>
      <c r="AA5" s="4"/>
      <c r="AB5" s="17">
        <f>SUM(_11)</f>
        <v>12</v>
      </c>
      <c r="AC5" s="17">
        <f>SUM(_12)</f>
        <v>24</v>
      </c>
      <c r="AD5" s="17">
        <f>SUM(_13)</f>
        <v>16</v>
      </c>
      <c r="AE5" s="36"/>
      <c r="AF5" s="17">
        <f>SUM(_31)</f>
        <v>13</v>
      </c>
      <c r="AG5" s="17">
        <f>SUM(_32)</f>
        <v>9</v>
      </c>
      <c r="AH5" s="17">
        <f>SUM(_33)</f>
        <v>25</v>
      </c>
      <c r="AI5" s="18"/>
      <c r="AJ5" s="18"/>
      <c r="AK5" s="18"/>
      <c r="AL5" s="4"/>
      <c r="AM5" s="4"/>
      <c r="AN5" s="4"/>
      <c r="AO5" s="4"/>
      <c r="AP5" s="4"/>
      <c r="AQ5" s="4"/>
      <c r="AR5" s="4"/>
    </row>
    <row r="6" spans="1:44" ht="18" customHeight="1">
      <c r="A6" s="4"/>
      <c r="B6" s="10">
        <f t="shared" si="2"/>
        <v>12</v>
      </c>
      <c r="C6" s="11"/>
      <c r="D6" s="11"/>
      <c r="E6" s="100"/>
      <c r="F6" s="68">
        <v>5</v>
      </c>
      <c r="G6" s="68">
        <v>1</v>
      </c>
      <c r="H6" s="19"/>
      <c r="I6" s="11"/>
      <c r="J6" s="66">
        <v>6</v>
      </c>
      <c r="K6" s="14"/>
      <c r="L6" s="15">
        <f t="shared" si="3"/>
        <v>12</v>
      </c>
      <c r="M6" s="9"/>
      <c r="N6" s="10">
        <f t="shared" si="4"/>
        <v>16</v>
      </c>
      <c r="O6" s="11"/>
      <c r="P6" s="11"/>
      <c r="Q6" s="12"/>
      <c r="R6" s="16"/>
      <c r="S6" s="16"/>
      <c r="T6" s="19"/>
      <c r="U6" s="66">
        <v>9</v>
      </c>
      <c r="V6" s="66">
        <v>7</v>
      </c>
      <c r="W6" s="12"/>
      <c r="X6" s="15">
        <f t="shared" si="5"/>
        <v>16</v>
      </c>
      <c r="Y6" s="4"/>
      <c r="Z6" s="4"/>
      <c r="AA6" s="4"/>
      <c r="AB6" s="17">
        <f>SUM(_14)</f>
        <v>22</v>
      </c>
      <c r="AC6" s="17">
        <f>SUM(_15)</f>
        <v>21</v>
      </c>
      <c r="AD6" s="38">
        <f>SUM(_16)</f>
        <v>18</v>
      </c>
      <c r="AE6" s="36"/>
      <c r="AF6" s="17">
        <f>SUM(_34)</f>
        <v>25</v>
      </c>
      <c r="AG6" s="17">
        <f>SUM(_35)</f>
        <v>18</v>
      </c>
      <c r="AH6" s="17">
        <f>SUM(_36)</f>
        <v>15</v>
      </c>
      <c r="AI6" s="18"/>
      <c r="AJ6" s="18"/>
      <c r="AK6" s="18"/>
      <c r="AL6" s="4"/>
      <c r="AM6" s="4"/>
      <c r="AN6" s="4"/>
      <c r="AO6" s="4"/>
      <c r="AP6" s="4"/>
      <c r="AQ6" s="4"/>
      <c r="AR6" s="4"/>
    </row>
    <row r="7" spans="1:44" ht="18" customHeight="1" thickBot="1">
      <c r="A7" s="4"/>
      <c r="B7" s="10">
        <f t="shared" si="2"/>
        <v>11</v>
      </c>
      <c r="C7" s="20"/>
      <c r="D7" s="20"/>
      <c r="E7" s="72">
        <v>3</v>
      </c>
      <c r="F7" s="71">
        <v>7</v>
      </c>
      <c r="G7" s="22"/>
      <c r="H7" s="33"/>
      <c r="I7" s="23"/>
      <c r="J7" s="101"/>
      <c r="K7" s="70">
        <v>1</v>
      </c>
      <c r="L7" s="15">
        <f t="shared" si="3"/>
        <v>11</v>
      </c>
      <c r="M7" s="9"/>
      <c r="N7" s="10">
        <f t="shared" si="4"/>
        <v>14</v>
      </c>
      <c r="O7" s="20"/>
      <c r="P7" s="76">
        <v>3</v>
      </c>
      <c r="Q7" s="21"/>
      <c r="R7" s="22"/>
      <c r="S7" s="71">
        <v>5</v>
      </c>
      <c r="T7" s="33"/>
      <c r="U7" s="91">
        <v>6</v>
      </c>
      <c r="V7" s="101"/>
      <c r="W7" s="24"/>
      <c r="X7" s="15">
        <f t="shared" si="5"/>
        <v>14</v>
      </c>
      <c r="Y7" s="4"/>
      <c r="Z7" s="4"/>
      <c r="AA7" s="4"/>
      <c r="AB7" s="17">
        <f>SUM(_17)</f>
        <v>19</v>
      </c>
      <c r="AC7" s="37">
        <f>SUM(_18)</f>
        <v>22</v>
      </c>
      <c r="AD7" s="17">
        <f>SUM(_19)</f>
        <v>17</v>
      </c>
      <c r="AE7" s="17">
        <f>SUM(_22)</f>
        <v>16</v>
      </c>
      <c r="AF7" s="17">
        <f>SUM(_23)</f>
        <v>6</v>
      </c>
      <c r="AG7" s="17">
        <f>SUM(_38)</f>
        <v>25</v>
      </c>
      <c r="AH7" s="17">
        <f>SUM(_39)</f>
        <v>12</v>
      </c>
      <c r="AI7" s="18"/>
      <c r="AJ7" s="18"/>
      <c r="AK7" s="18"/>
      <c r="AL7" s="4"/>
      <c r="AM7" s="4"/>
      <c r="AN7" s="4"/>
      <c r="AO7" s="4"/>
      <c r="AP7" s="4"/>
      <c r="AQ7" s="4"/>
      <c r="AR7" s="4"/>
    </row>
    <row r="8" spans="1:44" ht="18" customHeight="1" thickTop="1">
      <c r="A8" s="4"/>
      <c r="B8" s="10">
        <f t="shared" si="2"/>
        <v>12</v>
      </c>
      <c r="C8" s="16"/>
      <c r="D8" s="68">
        <v>5</v>
      </c>
      <c r="E8" s="19"/>
      <c r="F8" s="11"/>
      <c r="G8" s="11"/>
      <c r="H8" s="73">
        <v>7</v>
      </c>
      <c r="I8" s="16"/>
      <c r="J8" s="16"/>
      <c r="K8" s="26"/>
      <c r="L8" s="15">
        <f t="shared" si="3"/>
        <v>12</v>
      </c>
      <c r="M8" s="9"/>
      <c r="N8" s="10">
        <f t="shared" si="4"/>
        <v>18</v>
      </c>
      <c r="O8" s="16"/>
      <c r="P8" s="68">
        <v>8</v>
      </c>
      <c r="Q8" s="19"/>
      <c r="R8" s="66">
        <v>1</v>
      </c>
      <c r="S8" s="66">
        <v>3</v>
      </c>
      <c r="T8" s="25"/>
      <c r="U8" s="68">
        <v>4</v>
      </c>
      <c r="V8" s="16"/>
      <c r="W8" s="92">
        <v>2</v>
      </c>
      <c r="X8" s="15">
        <f t="shared" si="5"/>
        <v>18</v>
      </c>
      <c r="Y8" s="4"/>
      <c r="Z8" s="4"/>
      <c r="AA8" s="4"/>
      <c r="AB8" s="36"/>
      <c r="AC8" s="36"/>
      <c r="AD8" s="17">
        <f>SUM(_24)</f>
        <v>6</v>
      </c>
      <c r="AE8" s="17">
        <f>SUM(_25)</f>
        <v>21</v>
      </c>
      <c r="AF8" s="17">
        <f>SUM(_26)</f>
        <v>21</v>
      </c>
      <c r="AG8" s="36"/>
      <c r="AH8" s="36"/>
      <c r="AI8" s="18"/>
      <c r="AJ8" s="18"/>
      <c r="AK8" s="18"/>
      <c r="AL8" s="4"/>
      <c r="AM8" s="4"/>
      <c r="AN8" s="4"/>
      <c r="AO8" s="4"/>
      <c r="AP8" s="4"/>
      <c r="AQ8" s="4"/>
      <c r="AR8" s="4"/>
    </row>
    <row r="9" spans="1:44" ht="18" customHeight="1">
      <c r="A9" s="4"/>
      <c r="B9" s="10">
        <f t="shared" si="2"/>
        <v>37</v>
      </c>
      <c r="C9" s="68">
        <v>1</v>
      </c>
      <c r="D9" s="68">
        <v>4</v>
      </c>
      <c r="E9" s="69">
        <v>9</v>
      </c>
      <c r="F9" s="66">
        <v>6</v>
      </c>
      <c r="G9" s="66">
        <v>8</v>
      </c>
      <c r="H9" s="102"/>
      <c r="I9" s="68">
        <v>2</v>
      </c>
      <c r="J9" s="16"/>
      <c r="K9" s="74">
        <v>7</v>
      </c>
      <c r="L9" s="15">
        <f t="shared" si="3"/>
        <v>37</v>
      </c>
      <c r="M9" s="9"/>
      <c r="N9" s="10">
        <f t="shared" si="4"/>
        <v>16</v>
      </c>
      <c r="O9" s="16"/>
      <c r="P9" s="16"/>
      <c r="Q9" s="69">
        <v>7</v>
      </c>
      <c r="R9" s="11"/>
      <c r="S9" s="66">
        <v>9</v>
      </c>
      <c r="T9" s="25"/>
      <c r="U9" s="16"/>
      <c r="V9" s="16"/>
      <c r="W9" s="27"/>
      <c r="X9" s="15">
        <f t="shared" si="5"/>
        <v>16</v>
      </c>
      <c r="Y9" s="4"/>
      <c r="Z9" s="4"/>
      <c r="AA9" s="4"/>
      <c r="AB9" s="17">
        <f>SUM(_41)</f>
        <v>19</v>
      </c>
      <c r="AC9" s="17">
        <f>SUM(_42)</f>
        <v>4</v>
      </c>
      <c r="AD9" s="17">
        <f>SUM(_27)</f>
        <v>6</v>
      </c>
      <c r="AE9" s="17">
        <f>SUM(_28)</f>
        <v>9</v>
      </c>
      <c r="AF9" s="17">
        <f>SUM(_29)</f>
        <v>18</v>
      </c>
      <c r="AG9" s="17">
        <f>SUM(_52)</f>
        <v>8</v>
      </c>
      <c r="AH9" s="17">
        <f>SUM(_53)</f>
        <v>22</v>
      </c>
      <c r="AI9" s="18"/>
      <c r="AJ9" s="18"/>
      <c r="AK9" s="18"/>
      <c r="AL9" s="4"/>
      <c r="AM9" s="4"/>
      <c r="AN9" s="4"/>
      <c r="AO9" s="4"/>
      <c r="AP9" s="4"/>
      <c r="AQ9" s="4"/>
      <c r="AR9" s="4"/>
    </row>
    <row r="10" spans="1:44" ht="18" customHeight="1" thickBot="1">
      <c r="A10" s="4"/>
      <c r="B10" s="10">
        <f t="shared" si="2"/>
        <v>12</v>
      </c>
      <c r="C10" s="71">
        <v>3</v>
      </c>
      <c r="D10" s="28"/>
      <c r="E10" s="33"/>
      <c r="F10" s="23"/>
      <c r="G10" s="23"/>
      <c r="H10" s="29"/>
      <c r="I10" s="103"/>
      <c r="J10" s="39"/>
      <c r="K10" s="75">
        <v>9</v>
      </c>
      <c r="L10" s="40">
        <f t="shared" si="3"/>
        <v>12</v>
      </c>
      <c r="M10" s="40">
        <f>SUM(M11:M19)</f>
        <v>17</v>
      </c>
      <c r="N10" s="41">
        <f t="shared" si="4"/>
        <v>24</v>
      </c>
      <c r="O10" s="39"/>
      <c r="P10" s="93">
        <v>6</v>
      </c>
      <c r="Q10" s="94">
        <v>4</v>
      </c>
      <c r="R10" s="91">
        <v>5</v>
      </c>
      <c r="S10" s="23"/>
      <c r="T10" s="29"/>
      <c r="U10" s="22"/>
      <c r="V10" s="71">
        <v>9</v>
      </c>
      <c r="W10" s="34"/>
      <c r="X10" s="15">
        <f t="shared" si="5"/>
        <v>24</v>
      </c>
      <c r="Y10" s="4"/>
      <c r="Z10" s="4"/>
      <c r="AA10" s="4"/>
      <c r="AB10" s="17">
        <f>SUM(_44)</f>
        <v>13</v>
      </c>
      <c r="AC10" s="17">
        <f>SUM(_45)</f>
        <v>32</v>
      </c>
      <c r="AD10" s="17">
        <f>SUM(_46)</f>
        <v>20</v>
      </c>
      <c r="AE10" s="36"/>
      <c r="AF10" s="17">
        <f>SUM(_54)</f>
        <v>21</v>
      </c>
      <c r="AG10" s="17">
        <f>SUM(_55)</f>
        <v>19</v>
      </c>
      <c r="AH10" s="17">
        <f>SUM(_56)</f>
        <v>10</v>
      </c>
      <c r="AI10" s="18"/>
      <c r="AJ10" s="18"/>
      <c r="AK10" s="18"/>
      <c r="AL10" s="4"/>
      <c r="AM10" s="4"/>
      <c r="AN10" s="4"/>
      <c r="AO10" s="4"/>
      <c r="AP10" s="4"/>
      <c r="AQ10" s="4"/>
      <c r="AR10" s="4"/>
    </row>
    <row r="11" spans="1:44" ht="18" customHeight="1" thickTop="1">
      <c r="A11" s="4"/>
      <c r="B11" s="10">
        <f t="shared" si="2"/>
        <v>19</v>
      </c>
      <c r="C11" s="66">
        <v>6</v>
      </c>
      <c r="D11" s="66">
        <v>9</v>
      </c>
      <c r="E11" s="25"/>
      <c r="F11" s="16"/>
      <c r="G11" s="16"/>
      <c r="H11" s="104"/>
      <c r="I11" s="79">
        <v>4</v>
      </c>
      <c r="J11" s="46"/>
      <c r="K11" s="47"/>
      <c r="L11" s="16"/>
      <c r="M11" s="68">
        <v>1</v>
      </c>
      <c r="N11" s="81">
        <v>6</v>
      </c>
      <c r="O11" s="82">
        <v>2</v>
      </c>
      <c r="P11" s="46"/>
      <c r="Q11" s="51"/>
      <c r="R11" s="16"/>
      <c r="S11" s="68">
        <v>7</v>
      </c>
      <c r="T11" s="69">
        <v>9</v>
      </c>
      <c r="U11" s="11"/>
      <c r="V11" s="66">
        <v>1</v>
      </c>
      <c r="W11" s="12"/>
      <c r="X11" s="15">
        <f t="shared" si="5"/>
        <v>19</v>
      </c>
      <c r="Y11" s="4"/>
      <c r="Z11" s="4"/>
      <c r="AA11" s="4"/>
      <c r="AB11" s="17">
        <f>SUM(_47)</f>
        <v>17</v>
      </c>
      <c r="AC11" s="17">
        <f>SUM(_48)</f>
        <v>13</v>
      </c>
      <c r="AD11" s="17">
        <f>SUM(_49)</f>
        <v>21</v>
      </c>
      <c r="AE11" s="36"/>
      <c r="AF11" s="17">
        <f>SUM(_57)</f>
        <v>27</v>
      </c>
      <c r="AG11" s="17">
        <f>SUM(_58)</f>
        <v>22</v>
      </c>
      <c r="AH11" s="17">
        <f>SUM(_59)</f>
        <v>6</v>
      </c>
      <c r="AI11" s="18"/>
      <c r="AJ11" s="18"/>
      <c r="AK11" s="18"/>
      <c r="AL11" s="4"/>
      <c r="AM11" s="4"/>
      <c r="AN11" s="4"/>
      <c r="AO11" s="4"/>
      <c r="AP11" s="4"/>
      <c r="AQ11" s="4"/>
      <c r="AR11" s="4"/>
    </row>
    <row r="12" spans="1:44" ht="18" customHeight="1">
      <c r="A12" s="4"/>
      <c r="B12" s="10">
        <f t="shared" si="2"/>
        <v>15</v>
      </c>
      <c r="C12" s="11"/>
      <c r="D12" s="11"/>
      <c r="E12" s="25"/>
      <c r="F12" s="30"/>
      <c r="G12" s="68">
        <v>5</v>
      </c>
      <c r="H12" s="42"/>
      <c r="I12" s="79">
        <v>1</v>
      </c>
      <c r="J12" s="79">
        <v>9</v>
      </c>
      <c r="K12" s="47"/>
      <c r="L12" s="16"/>
      <c r="M12" s="16"/>
      <c r="N12" s="81">
        <v>3</v>
      </c>
      <c r="O12" s="82">
        <v>4</v>
      </c>
      <c r="P12" s="46"/>
      <c r="Q12" s="52"/>
      <c r="R12" s="68">
        <v>8</v>
      </c>
      <c r="S12" s="16"/>
      <c r="T12" s="69">
        <v>1</v>
      </c>
      <c r="U12" s="107"/>
      <c r="V12" s="11"/>
      <c r="W12" s="12"/>
      <c r="X12" s="15">
        <f t="shared" si="5"/>
        <v>13</v>
      </c>
      <c r="Y12" s="4"/>
      <c r="Z12" s="4"/>
      <c r="AA12" s="4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4"/>
      <c r="AM12" s="4"/>
      <c r="AN12" s="4"/>
      <c r="AO12" s="4"/>
      <c r="AP12" s="4"/>
      <c r="AQ12" s="4"/>
      <c r="AR12" s="4"/>
    </row>
    <row r="13" spans="1:44" ht="18" customHeight="1" thickBot="1">
      <c r="A13" s="4"/>
      <c r="B13" s="10">
        <f t="shared" si="2"/>
        <v>24</v>
      </c>
      <c r="C13" s="76">
        <v>4</v>
      </c>
      <c r="D13" s="20"/>
      <c r="E13" s="31"/>
      <c r="F13" s="77">
        <v>9</v>
      </c>
      <c r="G13" s="32"/>
      <c r="H13" s="78">
        <v>8</v>
      </c>
      <c r="I13" s="80">
        <v>3</v>
      </c>
      <c r="J13" s="48"/>
      <c r="K13" s="49"/>
      <c r="L13" s="22"/>
      <c r="M13" s="71">
        <v>4</v>
      </c>
      <c r="N13" s="83">
        <v>2</v>
      </c>
      <c r="O13" s="53"/>
      <c r="P13" s="54"/>
      <c r="Q13" s="55"/>
      <c r="R13" s="108"/>
      <c r="S13" s="32"/>
      <c r="T13" s="106"/>
      <c r="U13" s="20"/>
      <c r="V13" s="76">
        <v>4</v>
      </c>
      <c r="W13" s="72">
        <v>7</v>
      </c>
      <c r="X13" s="15">
        <f t="shared" si="5"/>
        <v>11</v>
      </c>
      <c r="Y13" s="4"/>
      <c r="Z13" s="4"/>
      <c r="AA13" s="4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4"/>
      <c r="AM13" s="4"/>
      <c r="AN13" s="4"/>
      <c r="AO13" s="4"/>
      <c r="AP13" s="4"/>
      <c r="AQ13" s="4"/>
      <c r="AR13" s="4"/>
    </row>
    <row r="14" spans="1:44" ht="18" customHeight="1" thickTop="1">
      <c r="A14" s="4"/>
      <c r="B14" s="4"/>
      <c r="C14" s="15">
        <f>SUM(C5:C13)</f>
        <v>21</v>
      </c>
      <c r="D14" s="15">
        <f>SUM(D5:D13)</f>
        <v>18</v>
      </c>
      <c r="E14" s="15">
        <f>SUM(E5:E13)</f>
        <v>14</v>
      </c>
      <c r="F14" s="15">
        <f>SUM(F5:F13)</f>
        <v>35</v>
      </c>
      <c r="G14" s="15">
        <f>SUM(G5:G13)</f>
        <v>14</v>
      </c>
      <c r="H14" s="43">
        <f>SUM(I14:Q14)</f>
        <v>23</v>
      </c>
      <c r="I14" s="16"/>
      <c r="J14" s="16"/>
      <c r="K14" s="69">
        <v>3</v>
      </c>
      <c r="L14" s="46"/>
      <c r="M14" s="79">
        <v>9</v>
      </c>
      <c r="N14" s="84">
        <v>5</v>
      </c>
      <c r="O14" s="16"/>
      <c r="P14" s="68">
        <v>2</v>
      </c>
      <c r="Q14" s="85">
        <v>4</v>
      </c>
      <c r="R14" s="15">
        <f>SUM(I14:Q14)</f>
        <v>23</v>
      </c>
      <c r="S14" s="15">
        <f>SUM(S5:S13)</f>
        <v>28</v>
      </c>
      <c r="T14" s="15">
        <f>SUM(T5:T13)</f>
        <v>10</v>
      </c>
      <c r="U14" s="15">
        <f>SUM(U5:U13)</f>
        <v>19</v>
      </c>
      <c r="V14" s="15">
        <f>SUM(V5:V13)</f>
        <v>21</v>
      </c>
      <c r="W14" s="15">
        <f>SUM(W5:W13)</f>
        <v>12</v>
      </c>
      <c r="X14" s="15"/>
      <c r="Y14" s="4"/>
      <c r="Z14" s="4"/>
      <c r="AA14" s="4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4"/>
      <c r="AM14" s="4"/>
      <c r="AN14" s="4"/>
      <c r="AO14" s="4"/>
      <c r="AP14" s="4"/>
      <c r="AQ14" s="4"/>
      <c r="AR14" s="4"/>
    </row>
    <row r="15" spans="1:44" ht="18" customHeight="1">
      <c r="A15" s="9"/>
      <c r="B15" s="4"/>
      <c r="C15" s="4"/>
      <c r="D15" s="4"/>
      <c r="E15" s="4"/>
      <c r="F15" s="4"/>
      <c r="G15" s="9"/>
      <c r="H15" s="44">
        <f>SUM(I15:Q15)</f>
        <v>13</v>
      </c>
      <c r="I15" s="16"/>
      <c r="J15" s="16"/>
      <c r="K15" s="69">
        <v>1</v>
      </c>
      <c r="L15" s="46"/>
      <c r="M15" s="46"/>
      <c r="N15" s="86">
        <v>7</v>
      </c>
      <c r="O15" s="16"/>
      <c r="P15" s="16"/>
      <c r="Q15" s="85">
        <v>5</v>
      </c>
      <c r="R15" s="15">
        <f>SUM(I15:Q15)</f>
        <v>13</v>
      </c>
      <c r="S15" s="4"/>
      <c r="T15" s="4"/>
      <c r="U15" s="4"/>
      <c r="V15" s="4"/>
      <c r="W15" s="4"/>
      <c r="X15" s="4"/>
      <c r="Y15" s="4"/>
      <c r="Z15" s="4"/>
      <c r="AA15" s="4"/>
      <c r="AB15" s="18"/>
      <c r="AC15" s="18"/>
      <c r="AD15" s="35"/>
      <c r="AE15" s="18"/>
      <c r="AF15" s="18"/>
      <c r="AG15" s="18"/>
      <c r="AH15" s="18"/>
      <c r="AI15" s="18"/>
      <c r="AJ15" s="18"/>
      <c r="AK15" s="18"/>
      <c r="AL15" s="4"/>
      <c r="AM15" s="4"/>
      <c r="AN15" s="4"/>
      <c r="AO15" s="4"/>
      <c r="AP15" s="4"/>
      <c r="AQ15" s="4"/>
      <c r="AR15" s="4"/>
    </row>
    <row r="16" spans="1:44" ht="18" customHeight="1" thickBot="1">
      <c r="A16" s="4"/>
      <c r="B16" s="4"/>
      <c r="C16" s="7">
        <f aca="true" t="shared" si="6" ref="C16:H16">SUM(C17:C25)</f>
        <v>28</v>
      </c>
      <c r="D16" s="7">
        <f t="shared" si="6"/>
        <v>9</v>
      </c>
      <c r="E16" s="7">
        <f t="shared" si="6"/>
        <v>12</v>
      </c>
      <c r="F16" s="7">
        <f t="shared" si="6"/>
        <v>19</v>
      </c>
      <c r="G16" s="7">
        <f t="shared" si="6"/>
        <v>7</v>
      </c>
      <c r="H16" s="44">
        <f t="shared" si="6"/>
        <v>23</v>
      </c>
      <c r="I16" s="22"/>
      <c r="J16" s="71">
        <v>2</v>
      </c>
      <c r="K16" s="65"/>
      <c r="L16" s="48"/>
      <c r="M16" s="48"/>
      <c r="N16" s="49"/>
      <c r="O16" s="71">
        <v>1</v>
      </c>
      <c r="P16" s="22"/>
      <c r="Q16" s="87">
        <v>9</v>
      </c>
      <c r="R16" s="7">
        <f>SUM(I16:Q16)</f>
        <v>12</v>
      </c>
      <c r="S16" s="7">
        <f>SUM(S17:S25)</f>
        <v>17</v>
      </c>
      <c r="T16" s="7">
        <f>SUM(T17:T25)</f>
        <v>14</v>
      </c>
      <c r="U16" s="7">
        <f>SUM(U17:U25)</f>
        <v>18</v>
      </c>
      <c r="V16" s="7">
        <f>SUM(V17:V25)</f>
        <v>17</v>
      </c>
      <c r="W16" s="7">
        <f>SUM(W17:W25)</f>
        <v>3</v>
      </c>
      <c r="X16" s="4"/>
      <c r="Y16" s="4"/>
      <c r="Z16" s="4"/>
      <c r="AA16" s="4"/>
      <c r="AB16" s="4"/>
      <c r="AC16" s="4"/>
      <c r="AD16" s="35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8" customHeight="1" thickTop="1">
      <c r="A17" s="4"/>
      <c r="B17" s="10">
        <f aca="true" t="shared" si="7" ref="B17:B25">SUM(C17:K17)</f>
        <v>1</v>
      </c>
      <c r="C17" s="11"/>
      <c r="D17" s="11"/>
      <c r="E17" s="67">
        <v>1</v>
      </c>
      <c r="F17" s="16"/>
      <c r="G17" s="16"/>
      <c r="H17" s="109"/>
      <c r="I17" s="56"/>
      <c r="J17" s="56"/>
      <c r="K17" s="57"/>
      <c r="L17" s="16"/>
      <c r="M17" s="68">
        <v>3</v>
      </c>
      <c r="N17" s="19"/>
      <c r="O17" s="89">
        <v>6</v>
      </c>
      <c r="P17" s="56"/>
      <c r="Q17" s="62"/>
      <c r="R17" s="16"/>
      <c r="S17" s="16"/>
      <c r="T17" s="19"/>
      <c r="U17" s="11"/>
      <c r="V17" s="66">
        <v>8</v>
      </c>
      <c r="W17" s="12"/>
      <c r="X17" s="15">
        <f aca="true" t="shared" si="8" ref="X17:X25">SUM(O17:W17)</f>
        <v>14</v>
      </c>
      <c r="Y17" s="4"/>
      <c r="Z17" s="4"/>
      <c r="AA17" s="4"/>
      <c r="AB17" s="4"/>
      <c r="AC17" s="4"/>
      <c r="AD17" s="35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8" customHeight="1">
      <c r="A18" s="4"/>
      <c r="B18" s="10">
        <f t="shared" si="7"/>
        <v>19</v>
      </c>
      <c r="C18" s="66">
        <v>5</v>
      </c>
      <c r="D18" s="66">
        <v>7</v>
      </c>
      <c r="E18" s="12"/>
      <c r="F18" s="68">
        <v>1</v>
      </c>
      <c r="G18" s="16"/>
      <c r="H18" s="42"/>
      <c r="I18" s="79">
        <v>6</v>
      </c>
      <c r="J18" s="46"/>
      <c r="K18" s="58"/>
      <c r="L18" s="68">
        <v>2</v>
      </c>
      <c r="M18" s="16"/>
      <c r="N18" s="19"/>
      <c r="O18" s="50"/>
      <c r="P18" s="79">
        <v>9</v>
      </c>
      <c r="Q18" s="52"/>
      <c r="R18" s="16"/>
      <c r="S18" s="16"/>
      <c r="T18" s="69">
        <v>3</v>
      </c>
      <c r="U18" s="66">
        <v>6</v>
      </c>
      <c r="V18" s="11"/>
      <c r="W18" s="12"/>
      <c r="X18" s="15">
        <f t="shared" si="8"/>
        <v>18</v>
      </c>
      <c r="Y18" s="4"/>
      <c r="Z18" s="4"/>
      <c r="AA18" s="4"/>
      <c r="AB18" s="4"/>
      <c r="AC18" s="4"/>
      <c r="AD18" s="35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8" customHeight="1" thickBot="1">
      <c r="A19" s="4"/>
      <c r="B19" s="10">
        <f t="shared" si="7"/>
        <v>9</v>
      </c>
      <c r="C19" s="20"/>
      <c r="D19" s="20"/>
      <c r="E19" s="72">
        <v>6</v>
      </c>
      <c r="F19" s="22"/>
      <c r="G19" s="71">
        <v>3</v>
      </c>
      <c r="H19" s="110"/>
      <c r="I19" s="59"/>
      <c r="J19" s="60"/>
      <c r="K19" s="61"/>
      <c r="L19" s="45"/>
      <c r="M19" s="45"/>
      <c r="N19" s="88">
        <v>4</v>
      </c>
      <c r="O19" s="90">
        <v>3</v>
      </c>
      <c r="P19" s="60"/>
      <c r="Q19" s="63"/>
      <c r="R19" s="71">
        <v>5</v>
      </c>
      <c r="S19" s="22"/>
      <c r="T19" s="33"/>
      <c r="U19" s="91">
        <v>7</v>
      </c>
      <c r="V19" s="95">
        <v>1</v>
      </c>
      <c r="W19" s="24"/>
      <c r="X19" s="15">
        <f t="shared" si="8"/>
        <v>16</v>
      </c>
      <c r="Y19" s="4"/>
      <c r="Z19" s="4"/>
      <c r="AA19" s="4"/>
      <c r="AB19" s="4"/>
      <c r="AC19" s="4"/>
      <c r="AD19" s="35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8" customHeight="1" thickTop="1">
      <c r="A20" s="4"/>
      <c r="B20" s="10">
        <f t="shared" si="7"/>
        <v>38</v>
      </c>
      <c r="C20" s="68">
        <v>8</v>
      </c>
      <c r="D20" s="16"/>
      <c r="E20" s="69">
        <v>3</v>
      </c>
      <c r="F20" s="68">
        <v>5</v>
      </c>
      <c r="G20" s="16"/>
      <c r="H20" s="69">
        <v>6</v>
      </c>
      <c r="I20" s="68">
        <v>9</v>
      </c>
      <c r="J20" s="68">
        <v>7</v>
      </c>
      <c r="K20" s="27"/>
      <c r="L20" s="15">
        <f>SUM(L11:L19)</f>
        <v>2</v>
      </c>
      <c r="M20" s="15">
        <f>SUM(M11:M19)</f>
        <v>17</v>
      </c>
      <c r="N20" s="10">
        <f aca="true" t="shared" si="9" ref="N20:N25">SUM(O20:W20)</f>
        <v>14</v>
      </c>
      <c r="O20" s="16"/>
      <c r="P20" s="68">
        <v>5</v>
      </c>
      <c r="Q20" s="105"/>
      <c r="R20" s="68">
        <v>7</v>
      </c>
      <c r="S20" s="16"/>
      <c r="T20" s="19"/>
      <c r="U20" s="16"/>
      <c r="V20" s="68">
        <v>2</v>
      </c>
      <c r="W20" s="27"/>
      <c r="X20" s="15">
        <f t="shared" si="8"/>
        <v>14</v>
      </c>
      <c r="Y20" s="4"/>
      <c r="Z20" s="4"/>
      <c r="AA20" s="4"/>
      <c r="AB20" s="4"/>
      <c r="AC20" s="4"/>
      <c r="AD20" s="35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8" customHeight="1">
      <c r="A21" s="4"/>
      <c r="B21" s="10">
        <f t="shared" si="7"/>
        <v>4</v>
      </c>
      <c r="C21" s="16"/>
      <c r="D21" s="16"/>
      <c r="E21" s="19"/>
      <c r="F21" s="16"/>
      <c r="G21" s="68">
        <v>4</v>
      </c>
      <c r="H21" s="19"/>
      <c r="I21" s="16"/>
      <c r="J21" s="16"/>
      <c r="K21" s="27"/>
      <c r="L21" s="15">
        <f>SUM(C21:K21)</f>
        <v>4</v>
      </c>
      <c r="M21" s="9"/>
      <c r="N21" s="10">
        <f t="shared" si="9"/>
        <v>24</v>
      </c>
      <c r="O21" s="16"/>
      <c r="P21" s="68">
        <v>6</v>
      </c>
      <c r="Q21" s="69">
        <v>9</v>
      </c>
      <c r="R21" s="16"/>
      <c r="S21" s="16"/>
      <c r="T21" s="69">
        <v>4</v>
      </c>
      <c r="U21" s="68">
        <v>5</v>
      </c>
      <c r="V21" s="16"/>
      <c r="W21" s="27"/>
      <c r="X21" s="15">
        <f t="shared" si="8"/>
        <v>24</v>
      </c>
      <c r="Y21" s="4"/>
      <c r="Z21" s="4"/>
      <c r="AA21" s="4"/>
      <c r="AB21" s="4"/>
      <c r="AC21" s="4"/>
      <c r="AD21" s="35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8" customHeight="1" thickBot="1">
      <c r="A22" s="4"/>
      <c r="B22" s="10">
        <f t="shared" si="7"/>
        <v>23</v>
      </c>
      <c r="C22" s="22"/>
      <c r="D22" s="22"/>
      <c r="E22" s="98">
        <v>2</v>
      </c>
      <c r="F22" s="71">
        <v>8</v>
      </c>
      <c r="G22" s="22"/>
      <c r="H22" s="98">
        <v>9</v>
      </c>
      <c r="I22" s="71">
        <v>4</v>
      </c>
      <c r="J22" s="22"/>
      <c r="K22" s="34"/>
      <c r="L22" s="15">
        <f>SUM(C22:K22)</f>
        <v>23</v>
      </c>
      <c r="M22" s="4"/>
      <c r="N22" s="10">
        <f t="shared" si="9"/>
        <v>12</v>
      </c>
      <c r="O22" s="22"/>
      <c r="P22" s="71">
        <v>1</v>
      </c>
      <c r="Q22" s="33"/>
      <c r="R22" s="71">
        <v>2</v>
      </c>
      <c r="S22" s="97">
        <v>6</v>
      </c>
      <c r="T22" s="33"/>
      <c r="U22" s="22"/>
      <c r="V22" s="22"/>
      <c r="W22" s="96">
        <v>3</v>
      </c>
      <c r="X22" s="15">
        <f t="shared" si="8"/>
        <v>12</v>
      </c>
      <c r="Y22" s="4"/>
      <c r="Z22" s="4"/>
      <c r="AA22" s="4"/>
      <c r="AB22" s="4"/>
      <c r="AC22" s="4"/>
      <c r="AD22" s="35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8" customHeight="1" thickTop="1">
      <c r="A23" s="4"/>
      <c r="B23" s="10">
        <f t="shared" si="7"/>
        <v>19</v>
      </c>
      <c r="C23" s="66">
        <v>6</v>
      </c>
      <c r="D23" s="11"/>
      <c r="E23" s="25"/>
      <c r="F23" s="68">
        <v>3</v>
      </c>
      <c r="G23" s="64"/>
      <c r="H23" s="69">
        <v>8</v>
      </c>
      <c r="I23" s="11"/>
      <c r="J23" s="11"/>
      <c r="K23" s="67">
        <v>2</v>
      </c>
      <c r="L23" s="15">
        <f>SUM(C23:K23)</f>
        <v>19</v>
      </c>
      <c r="M23" s="4"/>
      <c r="N23" s="10">
        <f t="shared" si="9"/>
        <v>30</v>
      </c>
      <c r="O23" s="66">
        <v>8</v>
      </c>
      <c r="P23" s="11"/>
      <c r="Q23" s="73">
        <v>6</v>
      </c>
      <c r="R23" s="16"/>
      <c r="S23" s="68">
        <v>9</v>
      </c>
      <c r="T23" s="69">
        <v>7</v>
      </c>
      <c r="U23" s="11"/>
      <c r="V23" s="11"/>
      <c r="W23" s="12"/>
      <c r="X23" s="15">
        <f t="shared" si="8"/>
        <v>30</v>
      </c>
      <c r="Y23" s="4"/>
      <c r="Z23" s="4"/>
      <c r="AA23" s="4"/>
      <c r="AB23" s="4"/>
      <c r="AC23" s="4"/>
      <c r="AD23" s="3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8" customHeight="1">
      <c r="A24" s="4"/>
      <c r="B24" s="10">
        <f t="shared" si="7"/>
        <v>18</v>
      </c>
      <c r="C24" s="66">
        <v>9</v>
      </c>
      <c r="D24" s="66">
        <v>2</v>
      </c>
      <c r="E24" s="25"/>
      <c r="F24" s="16"/>
      <c r="G24" s="16"/>
      <c r="H24" s="19"/>
      <c r="I24" s="66">
        <v>3</v>
      </c>
      <c r="J24" s="66">
        <v>4</v>
      </c>
      <c r="K24" s="25"/>
      <c r="L24" s="15">
        <f>SUM(C24:K24)</f>
        <v>18</v>
      </c>
      <c r="M24" s="4"/>
      <c r="N24" s="10">
        <f t="shared" si="9"/>
        <v>13</v>
      </c>
      <c r="O24" s="66">
        <v>9</v>
      </c>
      <c r="P24" s="11"/>
      <c r="Q24" s="73">
        <v>4</v>
      </c>
      <c r="R24" s="16"/>
      <c r="S24" s="16"/>
      <c r="T24" s="19"/>
      <c r="U24" s="11"/>
      <c r="V24" s="11"/>
      <c r="W24" s="25"/>
      <c r="X24" s="15">
        <f t="shared" si="8"/>
        <v>13</v>
      </c>
      <c r="Y24" s="4"/>
      <c r="Z24" s="4"/>
      <c r="AA24" s="4"/>
      <c r="AB24" s="4"/>
      <c r="AC24" s="4"/>
      <c r="AD24" s="3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8" customHeight="1" thickBot="1">
      <c r="A25" s="4"/>
      <c r="B25" s="10">
        <f t="shared" si="7"/>
        <v>14</v>
      </c>
      <c r="C25" s="20"/>
      <c r="D25" s="20"/>
      <c r="E25" s="31"/>
      <c r="F25" s="77">
        <v>2</v>
      </c>
      <c r="G25" s="32"/>
      <c r="H25" s="106"/>
      <c r="I25" s="76">
        <v>7</v>
      </c>
      <c r="J25" s="20"/>
      <c r="K25" s="99">
        <v>5</v>
      </c>
      <c r="L25" s="15">
        <f>SUM(C25:K25)</f>
        <v>14</v>
      </c>
      <c r="M25" s="4"/>
      <c r="N25" s="10">
        <f t="shared" si="9"/>
        <v>12</v>
      </c>
      <c r="O25" s="20"/>
      <c r="P25" s="20"/>
      <c r="Q25" s="31"/>
      <c r="R25" s="77">
        <v>4</v>
      </c>
      <c r="S25" s="77">
        <v>2</v>
      </c>
      <c r="T25" s="106"/>
      <c r="U25" s="20"/>
      <c r="V25" s="76">
        <v>6</v>
      </c>
      <c r="W25" s="29"/>
      <c r="X25" s="15">
        <f t="shared" si="8"/>
        <v>12</v>
      </c>
      <c r="Y25" s="4"/>
      <c r="Z25" s="4"/>
      <c r="AA25" s="4"/>
      <c r="AB25" s="4"/>
      <c r="AC25" s="4"/>
      <c r="AD25" s="18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24" thickTop="1">
      <c r="A26" s="4"/>
      <c r="B26" s="4"/>
      <c r="C26" s="15">
        <f aca="true" t="shared" si="10" ref="C26:K26">SUM(C17:C25)</f>
        <v>28</v>
      </c>
      <c r="D26" s="15">
        <f t="shared" si="10"/>
        <v>9</v>
      </c>
      <c r="E26" s="15">
        <f t="shared" si="10"/>
        <v>12</v>
      </c>
      <c r="F26" s="15">
        <f t="shared" si="10"/>
        <v>19</v>
      </c>
      <c r="G26" s="15">
        <f t="shared" si="10"/>
        <v>7</v>
      </c>
      <c r="H26" s="15">
        <f t="shared" si="10"/>
        <v>23</v>
      </c>
      <c r="I26" s="15">
        <f t="shared" si="10"/>
        <v>29</v>
      </c>
      <c r="J26" s="15">
        <f t="shared" si="10"/>
        <v>11</v>
      </c>
      <c r="K26" s="15">
        <f t="shared" si="10"/>
        <v>7</v>
      </c>
      <c r="L26" s="15"/>
      <c r="M26" s="4"/>
      <c r="N26" s="4"/>
      <c r="O26" s="15">
        <f aca="true" t="shared" si="11" ref="O26:W26">SUM(O17:O25)</f>
        <v>26</v>
      </c>
      <c r="P26" s="15">
        <f t="shared" si="11"/>
        <v>21</v>
      </c>
      <c r="Q26" s="15">
        <f t="shared" si="11"/>
        <v>19</v>
      </c>
      <c r="R26" s="15">
        <f t="shared" si="11"/>
        <v>18</v>
      </c>
      <c r="S26" s="15">
        <f t="shared" si="11"/>
        <v>17</v>
      </c>
      <c r="T26" s="15">
        <f t="shared" si="11"/>
        <v>14</v>
      </c>
      <c r="U26" s="15">
        <f t="shared" si="11"/>
        <v>18</v>
      </c>
      <c r="V26" s="15">
        <f t="shared" si="11"/>
        <v>17</v>
      </c>
      <c r="W26" s="15">
        <f t="shared" si="11"/>
        <v>3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23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23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23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23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23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23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23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23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23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44" ht="23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23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23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</sheetData>
  <sheetProtection sheet="1" objects="1" scenarios="1" formatCells="0"/>
  <conditionalFormatting sqref="O5:W13 C5:K13 C17:H25 O17:W25 O14:Q16 I14:K25 L11:N19">
    <cfRule type="cellIs" priority="1" dxfId="0" operator="equal" stopIfTrue="1">
      <formula>$B$1</formula>
    </cfRule>
  </conditionalFormatting>
  <conditionalFormatting sqref="B5:B13 O26:W26 N5:N10 L21:L26 X17:X25 R14:R16 X5:X13 O4:W4 C4:K4 B17:B25 M10 L5:L10 C16:G16 L20:M20 N20:N25 S16:W16 C26:K26 C14:H14 S14:X14">
    <cfRule type="cellIs" priority="2" dxfId="1" operator="equal" stopIfTrue="1">
      <formula>45</formula>
    </cfRule>
  </conditionalFormatting>
  <conditionalFormatting sqref="AB5:AH11">
    <cfRule type="cellIs" priority="3" dxfId="2" operator="equal" stopIfTrue="1">
      <formula>45</formula>
    </cfRule>
  </conditionalFormatting>
  <printOptions/>
  <pageMargins left="0.79" right="0.79" top="0.98" bottom="0.98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2009-04-18T07:11:32Z</dcterms:modified>
  <cp:category/>
  <cp:version/>
  <cp:contentType/>
  <cp:contentStatus/>
</cp:coreProperties>
</file>