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17115" windowHeight="13800" activeTab="0"/>
  </bookViews>
  <sheets>
    <sheet name="Blad1" sheetId="1" r:id="rId1"/>
    <sheet name="Blad2" sheetId="2" r:id="rId2"/>
    <sheet name="Blad3" sheetId="3" r:id="rId3"/>
  </sheets>
  <definedNames>
    <definedName name="acht">'Blad1'!$C$9:$C$12,'Blad1'!$D$12,'Blad1'!$E$12,'Blad1'!$F$12,'Blad1'!$G$12,'Blad1'!$H$12,'Blad1'!$E$19</definedName>
    <definedName name="dertien">'Blad1'!$O$13:$Q$15,'Blad1'!$Q$5</definedName>
    <definedName name="diag1">'Blad1'!$I$18,'Blad1'!$J$17,'Blad1'!$K$16,'Blad1'!$L$15,'Blad1'!$M$14,'Blad1'!$N$13,'Blad1'!$O$12,'Blad1'!$P$11,'Blad1'!$Q$10,'Blad1'!$Q$7</definedName>
    <definedName name="diag2">'Blad1'!$I$10,'Blad1'!$J$11,'Blad1'!$K$12,'Blad1'!$L$13,'Blad1'!$M$14,'Blad1'!$N$15,'Blad1'!$O$16,'Blad1'!$P$17,'Blad1'!$Q$18,'Blad1'!$Q$20</definedName>
    <definedName name="drie">'Blad1'!$G$4,'Blad1'!$G$5,'Blad1'!$H$5,'Blad1'!$I$5,'Blad1'!$J$5,'Blad1'!$J$6,'Blad1'!$J$7,'Blad1'!$J$8,'Blad1'!$J$9,'Blad1'!$G$14</definedName>
    <definedName name="dubbel">'Blad1'!$I$10:$K$12,'Blad1'!$O$6</definedName>
    <definedName name="een">'Blad1'!$C$4:$E$6,'Blad1'!$D$5,'Blad1'!$A$4</definedName>
    <definedName name="elf">'Blad1'!$I$13:$K$15,'Blad1'!$P$5</definedName>
    <definedName name="negen">'Blad1'!$L$10:$N$12,'Blad1'!$N$7</definedName>
    <definedName name="tien">'Blad1'!$O$10:$Q$12,'Blad1'!$Q$4</definedName>
    <definedName name="twaalf">'Blad1'!$L$13:$N$15,'Blad1'!$P$7</definedName>
    <definedName name="twee">'Blad1'!$F$4:$F$6,'Blad1'!$G$6,'Blad1'!$H$6,'Blad1'!$I$6,'Blad1'!$I$7,'Blad1'!$I$8,'Blad1'!$I$9,'Blad1'!$N$6</definedName>
    <definedName name="veertien">'Blad1'!$I$16:$K$18,'Blad1'!$Q$6</definedName>
    <definedName name="vier">'Blad1'!$H$4:$K$4,'Blad1'!$K$5,'Blad1'!$K$6,'Blad1'!$K$7,'Blad1'!$K$8,'Blad1'!$K$9,'Blad1'!$P$5</definedName>
    <definedName name="vijf">'Blad1'!$C$7:$E$7,'Blad1'!$E$8,'Blad1'!$E$9,'Blad1'!$E$10,'Blad1'!$F$10,'Blad1'!$G$10,'Blad1'!$H$10,'Blad1'!$E$15</definedName>
    <definedName name="vijftien">'Blad1'!$L$16:$N$18,'Blad1'!$R$6</definedName>
    <definedName name="zes">'Blad1'!$F$7:$H$9,'Blad1'!$F$15</definedName>
    <definedName name="zestien">'Blad1'!$O$16:$Q$18,'Blad1'!$R$6</definedName>
    <definedName name="zeven">'Blad1'!$C$8:$D$8,'Blad1'!$D$9,'Blad1'!$D$10,'Blad1'!$D$11,'Blad1'!$F$11,'Blad1'!$E$11,'Blad1'!$G$11,'Blad1'!$H$11,'Blad1'!$E$17</definedName>
  </definedNames>
  <calcPr fullCalcOnLoad="1"/>
</workbook>
</file>

<file path=xl/sharedStrings.xml><?xml version="1.0" encoding="utf-8"?>
<sst xmlns="http://schemas.openxmlformats.org/spreadsheetml/2006/main" count="9" uniqueCount="2">
  <si>
    <t xml:space="preserve"> </t>
  </si>
  <si>
    <t>z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</si>
</sst>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4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color indexed="13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2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ck">
        <color indexed="12"/>
      </right>
      <top style="thin"/>
      <bottom style="thin"/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 style="thick">
        <color indexed="12"/>
      </left>
      <right style="thin"/>
      <top style="thin"/>
      <bottom style="thick">
        <color indexed="12"/>
      </bottom>
    </border>
    <border>
      <left>
        <color indexed="63"/>
      </left>
      <right style="thin"/>
      <top style="thick">
        <color indexed="12"/>
      </top>
      <bottom style="thick">
        <color indexed="12"/>
      </bottom>
    </border>
    <border>
      <left style="thin"/>
      <right style="thin"/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ck">
        <color indexed="12"/>
      </right>
      <top style="thin"/>
      <bottom style="thin"/>
    </border>
    <border>
      <left style="thick">
        <color indexed="12"/>
      </left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/>
    </xf>
    <xf numFmtId="0" fontId="8" fillId="4" borderId="4" xfId="0" applyFont="1" applyFill="1" applyBorder="1" applyAlignment="1" applyProtection="1">
      <alignment horizontal="center" vertical="center"/>
      <protection/>
    </xf>
    <xf numFmtId="0" fontId="8" fillId="4" borderId="5" xfId="0" applyFont="1" applyFill="1" applyBorder="1" applyAlignment="1" applyProtection="1">
      <alignment horizontal="center" vertical="center"/>
      <protection/>
    </xf>
    <xf numFmtId="0" fontId="8" fillId="4" borderId="6" xfId="0" applyFont="1" applyFill="1" applyBorder="1" applyAlignment="1" applyProtection="1">
      <alignment horizontal="center" vertical="center"/>
      <protection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/>
    </xf>
    <xf numFmtId="0" fontId="8" fillId="4" borderId="16" xfId="0" applyFont="1" applyFill="1" applyBorder="1" applyAlignment="1" applyProtection="1">
      <alignment horizontal="center" vertical="center"/>
      <protection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>
      <alignment horizontal="center" vertical="center"/>
    </xf>
    <xf numFmtId="0" fontId="8" fillId="4" borderId="18" xfId="0" applyFont="1" applyFill="1" applyBorder="1" applyAlignment="1" applyProtection="1">
      <alignment horizontal="center" vertical="center"/>
      <protection/>
    </xf>
    <xf numFmtId="0" fontId="8" fillId="4" borderId="19" xfId="0" applyFont="1" applyFill="1" applyBorder="1" applyAlignment="1" applyProtection="1">
      <alignment horizontal="center" vertical="center"/>
      <protection/>
    </xf>
    <xf numFmtId="0" fontId="8" fillId="4" borderId="20" xfId="0" applyFont="1" applyFill="1" applyBorder="1" applyAlignment="1" applyProtection="1">
      <alignment horizontal="center" vertical="center"/>
      <protection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8" fillId="4" borderId="21" xfId="0" applyFont="1" applyFill="1" applyBorder="1" applyAlignment="1" applyProtection="1">
      <alignment horizontal="center" vertical="center"/>
      <protection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8" fillId="4" borderId="22" xfId="0" applyFont="1" applyFill="1" applyBorder="1" applyAlignment="1" applyProtection="1">
      <alignment horizontal="center" vertical="center"/>
      <protection/>
    </xf>
    <xf numFmtId="0" fontId="8" fillId="4" borderId="2" xfId="0" applyFont="1" applyFill="1" applyBorder="1" applyAlignment="1" applyProtection="1">
      <alignment horizontal="center" vertical="center"/>
      <protection/>
    </xf>
    <xf numFmtId="0" fontId="8" fillId="4" borderId="1" xfId="0" applyFont="1" applyFill="1" applyBorder="1" applyAlignment="1" applyProtection="1">
      <alignment horizontal="center" vertical="center"/>
      <protection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8" fillId="4" borderId="23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8" fillId="4" borderId="8" xfId="0" applyFont="1" applyFill="1" applyBorder="1" applyAlignment="1" applyProtection="1">
      <alignment horizontal="center" vertical="center"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/>
    </xf>
    <xf numFmtId="0" fontId="8" fillId="4" borderId="13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24" xfId="16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3" borderId="0" xfId="16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9525</xdr:rowOff>
    </xdr:from>
    <xdr:to>
      <xdr:col>17</xdr:col>
      <xdr:colOff>0</xdr:colOff>
      <xdr:row>18</xdr:row>
      <xdr:rowOff>0</xdr:rowOff>
    </xdr:to>
    <xdr:sp>
      <xdr:nvSpPr>
        <xdr:cNvPr id="1" name="Line 8"/>
        <xdr:cNvSpPr>
          <a:spLocks/>
        </xdr:cNvSpPr>
      </xdr:nvSpPr>
      <xdr:spPr>
        <a:xfrm>
          <a:off x="2581275" y="2486025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9</xdr:row>
      <xdr:rowOff>9525</xdr:rowOff>
    </xdr:from>
    <xdr:to>
      <xdr:col>17</xdr:col>
      <xdr:colOff>0</xdr:colOff>
      <xdr:row>18</xdr:row>
      <xdr:rowOff>0</xdr:rowOff>
    </xdr:to>
    <xdr:sp>
      <xdr:nvSpPr>
        <xdr:cNvPr id="2" name="Line 9"/>
        <xdr:cNvSpPr>
          <a:spLocks/>
        </xdr:cNvSpPr>
      </xdr:nvSpPr>
      <xdr:spPr>
        <a:xfrm flipV="1">
          <a:off x="2581275" y="2486025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9525</xdr:rowOff>
    </xdr:from>
    <xdr:to>
      <xdr:col>11</xdr:col>
      <xdr:colOff>38100</xdr:colOff>
      <xdr:row>0</xdr:row>
      <xdr:rowOff>333375</xdr:rowOff>
    </xdr:to>
    <xdr:sp>
      <xdr:nvSpPr>
        <xdr:cNvPr id="3" name="AutoShape 10"/>
        <xdr:cNvSpPr>
          <a:spLocks/>
        </xdr:cNvSpPr>
      </xdr:nvSpPr>
      <xdr:spPr>
        <a:xfrm>
          <a:off x="952500" y="9525"/>
          <a:ext cx="2495550" cy="323850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een letter of 1,2,3,4,5,6,7,8,9,0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37"/>
  <sheetViews>
    <sheetView showGridLines="0" showRowColHeaders="0" showZeros="0" tabSelected="1" showOutlineSymbols="0" workbookViewId="0" topLeftCell="A1">
      <selection activeCell="O4" sqref="O4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29.25" customHeight="1">
      <c r="A1" s="2"/>
      <c r="B1" s="3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8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9.5" customHeight="1" thickBot="1">
      <c r="A3" s="2"/>
      <c r="B3" s="2"/>
      <c r="C3" s="50">
        <f>SUM(C4:C12)</f>
        <v>35</v>
      </c>
      <c r="D3" s="50">
        <f aca="true" t="shared" si="0" ref="D3:K3">SUM(D4:D12)</f>
        <v>0</v>
      </c>
      <c r="E3" s="50">
        <f t="shared" si="0"/>
        <v>17</v>
      </c>
      <c r="F3" s="50">
        <f t="shared" si="0"/>
        <v>14</v>
      </c>
      <c r="G3" s="50">
        <f t="shared" si="0"/>
        <v>9</v>
      </c>
      <c r="H3" s="50">
        <f t="shared" si="0"/>
        <v>18</v>
      </c>
      <c r="I3" s="50">
        <f t="shared" si="0"/>
        <v>20</v>
      </c>
      <c r="J3" s="50">
        <f t="shared" si="0"/>
        <v>0</v>
      </c>
      <c r="K3" s="50">
        <f t="shared" si="0"/>
        <v>15</v>
      </c>
      <c r="L3" s="49"/>
      <c r="M3" s="49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 thickTop="1">
      <c r="A4" s="2"/>
      <c r="B4" s="51">
        <f>SUM(C4:K4)</f>
        <v>25</v>
      </c>
      <c r="C4" s="5"/>
      <c r="D4" s="6"/>
      <c r="E4" s="7">
        <v>1</v>
      </c>
      <c r="F4" s="8">
        <v>5</v>
      </c>
      <c r="G4" s="8">
        <v>4</v>
      </c>
      <c r="H4" s="9">
        <v>8</v>
      </c>
      <c r="I4" s="10">
        <v>7</v>
      </c>
      <c r="J4" s="11"/>
      <c r="K4" s="12"/>
      <c r="L4" s="2"/>
      <c r="M4" s="4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Bot="1" thickTop="1">
      <c r="A5" s="2"/>
      <c r="B5" s="51">
        <f aca="true" t="shared" si="1" ref="B5:B12">SUM(C5:K5)</f>
        <v>0</v>
      </c>
      <c r="C5" s="13"/>
      <c r="D5" s="14"/>
      <c r="E5" s="15"/>
      <c r="F5" s="16"/>
      <c r="G5" s="17"/>
      <c r="H5" s="11"/>
      <c r="I5" s="11"/>
      <c r="J5" s="12"/>
      <c r="K5" s="16"/>
      <c r="L5" s="2"/>
      <c r="M5" s="4"/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 thickBot="1" thickTop="1">
      <c r="A6" s="2"/>
      <c r="B6" s="51">
        <f t="shared" si="1"/>
        <v>20</v>
      </c>
      <c r="C6" s="18">
        <v>5</v>
      </c>
      <c r="D6" s="19"/>
      <c r="E6" s="20"/>
      <c r="F6" s="21">
        <v>2</v>
      </c>
      <c r="G6" s="11"/>
      <c r="H6" s="10">
        <v>7</v>
      </c>
      <c r="I6" s="22"/>
      <c r="J6" s="16"/>
      <c r="K6" s="23">
        <v>6</v>
      </c>
      <c r="L6" s="2"/>
      <c r="M6" s="4"/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Bot="1" thickTop="1">
      <c r="A7" s="2"/>
      <c r="B7" s="51">
        <f t="shared" si="1"/>
        <v>14</v>
      </c>
      <c r="C7" s="24">
        <v>7</v>
      </c>
      <c r="D7" s="25"/>
      <c r="E7" s="26">
        <v>2</v>
      </c>
      <c r="F7" s="5"/>
      <c r="G7" s="6"/>
      <c r="H7" s="12"/>
      <c r="I7" s="23">
        <v>4</v>
      </c>
      <c r="J7" s="16"/>
      <c r="K7" s="23">
        <v>1</v>
      </c>
      <c r="L7" s="2"/>
      <c r="M7" s="4"/>
      <c r="N7" s="4"/>
      <c r="O7" s="27"/>
      <c r="P7" s="4"/>
      <c r="Q7" s="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Bot="1" thickTop="1">
      <c r="A8" s="2"/>
      <c r="B8" s="51">
        <f t="shared" si="1"/>
        <v>14</v>
      </c>
      <c r="C8" s="24">
        <v>9</v>
      </c>
      <c r="D8" s="12"/>
      <c r="E8" s="16"/>
      <c r="F8" s="13"/>
      <c r="G8" s="14"/>
      <c r="H8" s="15"/>
      <c r="I8" s="16"/>
      <c r="J8" s="16"/>
      <c r="K8" s="23">
        <v>5</v>
      </c>
      <c r="L8" s="2"/>
      <c r="M8" s="4"/>
      <c r="N8" s="4"/>
      <c r="O8" s="4"/>
      <c r="P8" s="4"/>
      <c r="Q8" s="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 thickBot="1" thickTop="1">
      <c r="A9" s="2"/>
      <c r="B9" s="51">
        <f t="shared" si="1"/>
        <v>25</v>
      </c>
      <c r="C9" s="28">
        <v>8</v>
      </c>
      <c r="D9" s="16"/>
      <c r="E9" s="29">
        <v>5</v>
      </c>
      <c r="F9" s="17"/>
      <c r="G9" s="19"/>
      <c r="H9" s="20"/>
      <c r="I9" s="30">
        <v>9</v>
      </c>
      <c r="J9" s="31"/>
      <c r="K9" s="32">
        <v>3</v>
      </c>
      <c r="L9" s="50">
        <f aca="true" t="shared" si="2" ref="L9:Q9">SUM(L10:L18)</f>
        <v>12</v>
      </c>
      <c r="M9" s="50">
        <f t="shared" si="2"/>
        <v>23</v>
      </c>
      <c r="N9" s="50">
        <f t="shared" si="2"/>
        <v>15</v>
      </c>
      <c r="O9" s="50">
        <f t="shared" si="2"/>
        <v>29</v>
      </c>
      <c r="P9" s="50">
        <f t="shared" si="2"/>
        <v>0</v>
      </c>
      <c r="Q9" s="50">
        <f t="shared" si="2"/>
        <v>20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 thickTop="1">
      <c r="A10" s="2"/>
      <c r="B10" s="51">
        <f t="shared" si="1"/>
        <v>11</v>
      </c>
      <c r="C10" s="23">
        <v>6</v>
      </c>
      <c r="D10" s="16"/>
      <c r="E10" s="33"/>
      <c r="F10" s="10">
        <v>4</v>
      </c>
      <c r="G10" s="11"/>
      <c r="H10" s="34">
        <v>1</v>
      </c>
      <c r="I10" s="5"/>
      <c r="J10" s="6"/>
      <c r="K10" s="12"/>
      <c r="L10" s="5"/>
      <c r="M10" s="35">
        <v>8</v>
      </c>
      <c r="N10" s="22"/>
      <c r="O10" s="36">
        <v>5</v>
      </c>
      <c r="P10" s="6"/>
      <c r="Q10" s="22"/>
      <c r="R10" s="52">
        <f>SUM(I10:Q10)</f>
        <v>13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Bot="1" thickTop="1">
      <c r="A11" s="2"/>
      <c r="B11" s="51">
        <f t="shared" si="1"/>
        <v>0</v>
      </c>
      <c r="C11" s="16"/>
      <c r="D11" s="37"/>
      <c r="E11" s="11"/>
      <c r="F11" s="11"/>
      <c r="G11" s="11"/>
      <c r="H11" s="38"/>
      <c r="I11" s="13"/>
      <c r="J11" s="14"/>
      <c r="K11" s="15"/>
      <c r="L11" s="13"/>
      <c r="M11" s="14">
        <v>0</v>
      </c>
      <c r="N11" s="15"/>
      <c r="O11" s="13"/>
      <c r="P11" s="14">
        <v>0</v>
      </c>
      <c r="Q11" s="15">
        <v>0</v>
      </c>
      <c r="R11" s="52">
        <f aca="true" t="shared" si="3" ref="R11:R18">SUM(I11:Q11)</f>
        <v>0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 thickBot="1" thickTop="1">
      <c r="A12" s="2"/>
      <c r="B12" s="51">
        <f t="shared" si="1"/>
        <v>19</v>
      </c>
      <c r="C12" s="37"/>
      <c r="D12" s="11"/>
      <c r="E12" s="10">
        <v>9</v>
      </c>
      <c r="F12" s="10">
        <v>3</v>
      </c>
      <c r="G12" s="10">
        <v>5</v>
      </c>
      <c r="H12" s="39">
        <v>2</v>
      </c>
      <c r="I12" s="17"/>
      <c r="J12" s="19"/>
      <c r="K12" s="20"/>
      <c r="L12" s="18">
        <v>3</v>
      </c>
      <c r="M12" s="19">
        <v>0</v>
      </c>
      <c r="N12" s="40">
        <v>5</v>
      </c>
      <c r="O12" s="17"/>
      <c r="P12" s="19">
        <v>0</v>
      </c>
      <c r="Q12" s="40">
        <v>9</v>
      </c>
      <c r="R12" s="52">
        <f t="shared" si="3"/>
        <v>17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Top="1">
      <c r="A13" s="2"/>
      <c r="B13" s="2"/>
      <c r="C13" s="2"/>
      <c r="D13" s="2"/>
      <c r="E13" s="2"/>
      <c r="F13" s="2"/>
      <c r="G13" s="2"/>
      <c r="H13" s="51" t="s">
        <v>0</v>
      </c>
      <c r="I13" s="5">
        <v>0</v>
      </c>
      <c r="J13" s="6">
        <v>0</v>
      </c>
      <c r="K13" s="7">
        <v>4</v>
      </c>
      <c r="L13" s="5">
        <v>0</v>
      </c>
      <c r="M13" s="35">
        <v>5</v>
      </c>
      <c r="N13" s="22">
        <v>0</v>
      </c>
      <c r="O13" s="36">
        <v>7</v>
      </c>
      <c r="P13" s="6">
        <v>0</v>
      </c>
      <c r="Q13" s="22">
        <v>0</v>
      </c>
      <c r="R13" s="52">
        <f t="shared" si="3"/>
        <v>16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>
      <c r="A14" s="2"/>
      <c r="B14" s="2"/>
      <c r="C14" s="4"/>
      <c r="D14" s="4"/>
      <c r="E14" s="41"/>
      <c r="F14" s="4"/>
      <c r="G14" s="4"/>
      <c r="H14" s="51" t="s">
        <v>0</v>
      </c>
      <c r="I14" s="42">
        <v>8</v>
      </c>
      <c r="J14" s="14">
        <v>0</v>
      </c>
      <c r="K14" s="15">
        <v>0</v>
      </c>
      <c r="L14" s="42">
        <v>7</v>
      </c>
      <c r="M14" s="14" t="s">
        <v>0</v>
      </c>
      <c r="N14" s="43">
        <v>3</v>
      </c>
      <c r="O14" s="13"/>
      <c r="P14" s="14"/>
      <c r="Q14" s="43">
        <v>6</v>
      </c>
      <c r="R14" s="52">
        <f t="shared" si="3"/>
        <v>24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 thickBot="1">
      <c r="A15" s="2"/>
      <c r="B15" s="44"/>
      <c r="C15" s="4"/>
      <c r="D15" s="45"/>
      <c r="E15" s="4"/>
      <c r="F15" s="4"/>
      <c r="G15" s="4"/>
      <c r="H15" s="51" t="s">
        <v>0</v>
      </c>
      <c r="I15" s="17">
        <v>0</v>
      </c>
      <c r="J15" s="19">
        <v>0</v>
      </c>
      <c r="K15" s="40">
        <v>2</v>
      </c>
      <c r="L15" s="17">
        <v>0</v>
      </c>
      <c r="M15" s="46">
        <v>4</v>
      </c>
      <c r="N15" s="20">
        <v>0</v>
      </c>
      <c r="O15" s="18">
        <v>9</v>
      </c>
      <c r="P15" s="19">
        <v>0</v>
      </c>
      <c r="Q15" s="20">
        <v>0</v>
      </c>
      <c r="R15" s="52">
        <f t="shared" si="3"/>
        <v>15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 thickTop="1">
      <c r="A16" s="2"/>
      <c r="B16" s="4"/>
      <c r="C16" s="4"/>
      <c r="D16" s="47"/>
      <c r="E16" s="4"/>
      <c r="F16" s="4"/>
      <c r="G16" s="4"/>
      <c r="H16" s="51" t="s">
        <v>0</v>
      </c>
      <c r="I16" s="36">
        <v>4</v>
      </c>
      <c r="J16" s="6">
        <v>0</v>
      </c>
      <c r="K16" s="22">
        <v>0</v>
      </c>
      <c r="L16" s="36">
        <v>2</v>
      </c>
      <c r="M16" s="6">
        <v>0</v>
      </c>
      <c r="N16" s="7">
        <v>7</v>
      </c>
      <c r="O16" s="5">
        <v>0</v>
      </c>
      <c r="P16" s="6">
        <v>0</v>
      </c>
      <c r="Q16" s="7">
        <v>5</v>
      </c>
      <c r="R16" s="52">
        <f t="shared" si="3"/>
        <v>18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>
      <c r="A17" s="2"/>
      <c r="B17" s="4"/>
      <c r="C17" s="4"/>
      <c r="D17" s="4"/>
      <c r="E17" s="4"/>
      <c r="F17" s="4"/>
      <c r="G17" s="4"/>
      <c r="H17" s="51" t="s">
        <v>0</v>
      </c>
      <c r="I17" s="13">
        <v>0</v>
      </c>
      <c r="J17" s="14">
        <v>0</v>
      </c>
      <c r="K17" s="15">
        <v>0</v>
      </c>
      <c r="L17" s="13">
        <v>0</v>
      </c>
      <c r="M17" s="14">
        <v>0</v>
      </c>
      <c r="N17" s="15">
        <v>0</v>
      </c>
      <c r="O17" s="13">
        <v>0</v>
      </c>
      <c r="P17" s="14">
        <v>0</v>
      </c>
      <c r="Q17" s="15">
        <v>0</v>
      </c>
      <c r="R17" s="52">
        <f t="shared" si="3"/>
        <v>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 thickBot="1">
      <c r="A18" s="2"/>
      <c r="B18" s="4"/>
      <c r="C18" s="4"/>
      <c r="D18" s="4"/>
      <c r="E18" s="4"/>
      <c r="F18" s="4"/>
      <c r="G18" s="4"/>
      <c r="H18" s="51" t="s">
        <v>0</v>
      </c>
      <c r="I18" s="17">
        <v>0</v>
      </c>
      <c r="J18" s="19">
        <v>0</v>
      </c>
      <c r="K18" s="40">
        <v>3</v>
      </c>
      <c r="L18" s="17">
        <v>0</v>
      </c>
      <c r="M18" s="46">
        <v>6</v>
      </c>
      <c r="N18" s="20">
        <v>0</v>
      </c>
      <c r="O18" s="18">
        <v>8</v>
      </c>
      <c r="P18" s="19">
        <v>0</v>
      </c>
      <c r="Q18" s="20">
        <v>0</v>
      </c>
      <c r="R18" s="52">
        <f t="shared" si="3"/>
        <v>17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 thickTop="1">
      <c r="A19" s="2"/>
      <c r="B19" s="4"/>
      <c r="C19" s="4"/>
      <c r="D19" s="4"/>
      <c r="E19" s="4"/>
      <c r="F19" s="4"/>
      <c r="G19" s="4"/>
      <c r="H19" s="52">
        <f>SUM(diag1)</f>
        <v>0</v>
      </c>
      <c r="I19" s="52">
        <f>SUM(I10:I18)</f>
        <v>12</v>
      </c>
      <c r="J19" s="52">
        <f>SUM(J10:J18)</f>
        <v>0</v>
      </c>
      <c r="K19" s="52">
        <f>SUM(K10:K18)</f>
        <v>9</v>
      </c>
      <c r="L19" s="2"/>
      <c r="M19" s="2"/>
      <c r="N19" s="2"/>
      <c r="O19" s="2"/>
      <c r="P19" s="2"/>
      <c r="Q19" s="2"/>
      <c r="R19" s="52">
        <f>SUM(diag2)</f>
        <v>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8.75" customHeight="1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23.25">
      <c r="A21" s="2"/>
      <c r="B21" s="53">
        <v>1</v>
      </c>
      <c r="C21" s="53">
        <v>2</v>
      </c>
      <c r="D21" s="53">
        <v>3</v>
      </c>
      <c r="E21" s="53">
        <v>4</v>
      </c>
      <c r="F21" s="53">
        <v>5</v>
      </c>
      <c r="G21" s="53">
        <v>6</v>
      </c>
      <c r="H21" s="53">
        <v>7</v>
      </c>
      <c r="I21" s="53">
        <v>8</v>
      </c>
      <c r="J21" s="53">
        <v>9</v>
      </c>
      <c r="K21" s="53">
        <v>10</v>
      </c>
      <c r="L21" s="53">
        <v>11</v>
      </c>
      <c r="M21" s="53">
        <v>12</v>
      </c>
      <c r="N21" s="53">
        <v>13</v>
      </c>
      <c r="O21" s="53">
        <v>14</v>
      </c>
      <c r="P21" s="53">
        <v>15</v>
      </c>
      <c r="Q21" s="53">
        <v>16</v>
      </c>
      <c r="R21" s="53">
        <v>17</v>
      </c>
      <c r="S21" s="4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6.5" customHeight="1">
      <c r="A22" s="2"/>
      <c r="B22" s="54">
        <f>SUM(een)</f>
        <v>6</v>
      </c>
      <c r="C22" s="54">
        <f>SUM(twee)</f>
        <v>27</v>
      </c>
      <c r="D22" s="54">
        <f>SUM(drie)</f>
        <v>4</v>
      </c>
      <c r="E22" s="54">
        <f>SUM(vier)</f>
        <v>30</v>
      </c>
      <c r="F22" s="54">
        <f>SUM(vijf)</f>
        <v>19</v>
      </c>
      <c r="G22" s="54">
        <f>SUM(zes)</f>
        <v>0</v>
      </c>
      <c r="H22" s="54">
        <f>SUM(zeven)</f>
        <v>9</v>
      </c>
      <c r="I22" s="54">
        <f>SUM(acht)</f>
        <v>33</v>
      </c>
      <c r="J22" s="54">
        <f>SUM(dubbel)</f>
        <v>0</v>
      </c>
      <c r="K22" s="54">
        <f>SUM(negen)</f>
        <v>16</v>
      </c>
      <c r="L22" s="54">
        <f>SUM(tien)</f>
        <v>14</v>
      </c>
      <c r="M22" s="54">
        <f>SUM(elf)</f>
        <v>14</v>
      </c>
      <c r="N22" s="54">
        <f>SUM(twaalf)</f>
        <v>19</v>
      </c>
      <c r="O22" s="54">
        <f>SUM(dertien)</f>
        <v>22</v>
      </c>
      <c r="P22" s="54">
        <f>SUM(veertien)</f>
        <v>7</v>
      </c>
      <c r="Q22" s="54">
        <f>SUM(vijftien)</f>
        <v>15</v>
      </c>
      <c r="R22" s="54">
        <f>SUM(zestien)</f>
        <v>13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 t="s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23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23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ht="23.25">
      <c r="A37" s="2"/>
    </row>
  </sheetData>
  <sheetProtection formatCells="0"/>
  <conditionalFormatting sqref="C4:H12 I4:K9 I10:Q18">
    <cfRule type="cellIs" priority="1" dxfId="0" operator="equal" stopIfTrue="1">
      <formula>$B$1</formula>
    </cfRule>
  </conditionalFormatting>
  <conditionalFormatting sqref="B22:R22">
    <cfRule type="cellIs" priority="2" dxfId="0" operator="equal" stopIfTrue="1">
      <formula>45</formula>
    </cfRule>
  </conditionalFormatting>
  <hyperlinks>
    <hyperlink ref="B21" location="een" display="een"/>
    <hyperlink ref="C21" location="twee" display="twee"/>
    <hyperlink ref="D21" location="drie" display="drie"/>
    <hyperlink ref="E21" location="vier" display="vier"/>
    <hyperlink ref="F21" location="vijf" display="vijf"/>
    <hyperlink ref="G21" location="zes" display="zes"/>
    <hyperlink ref="H21" location="zeven" display="zeven"/>
    <hyperlink ref="I21" location="acht" display="acht"/>
    <hyperlink ref="J21" location="dubbel" display="dubbel"/>
    <hyperlink ref="K21" location="negen" display="negen"/>
    <hyperlink ref="L21" location="tien" display="tien"/>
    <hyperlink ref="M21" location="elf" display="elf"/>
    <hyperlink ref="N21" location="twaalf" display="twaalf"/>
    <hyperlink ref="O21" location="dertien" display="dertien"/>
    <hyperlink ref="P21" location="veertien" display="veertien"/>
    <hyperlink ref="Q21" location="vijftien" display="vijftien"/>
    <hyperlink ref="R21" location="zestien" display="zestien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2009-02-02T13:05:31Z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